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6" i="1"/>
  <c r="I13" i="1" l="1"/>
  <c r="R9" i="1" l="1"/>
  <c r="R8" i="1"/>
  <c r="H9" i="1" l="1"/>
  <c r="I9" i="1" s="1"/>
  <c r="J9" i="1" s="1"/>
  <c r="H7" i="1"/>
  <c r="I7" i="1" s="1"/>
  <c r="J7" i="1" s="1"/>
  <c r="H8" i="1"/>
  <c r="I8" i="1" s="1"/>
  <c r="J8" i="1" s="1"/>
  <c r="H6" i="1"/>
  <c r="I6" i="1" s="1"/>
  <c r="J6" i="1" s="1"/>
  <c r="H10" i="1"/>
  <c r="H11" i="1"/>
  <c r="H12" i="1"/>
  <c r="I10" i="1"/>
  <c r="I11" i="1"/>
  <c r="I12" i="1"/>
  <c r="L8" i="1" l="1"/>
  <c r="N8" i="1"/>
  <c r="M8" i="1"/>
  <c r="O8" i="1"/>
  <c r="P8" i="1"/>
  <c r="M9" i="1"/>
  <c r="O9" i="1"/>
  <c r="L9" i="1"/>
  <c r="N9" i="1"/>
  <c r="N6" i="1"/>
  <c r="J13" i="1"/>
  <c r="M6" i="1"/>
  <c r="O6" i="1"/>
  <c r="R6" i="1"/>
  <c r="L7" i="1"/>
  <c r="M7" i="1"/>
  <c r="O7" i="1"/>
  <c r="R7" i="1"/>
  <c r="P7" i="1"/>
  <c r="N7" i="1"/>
  <c r="H13" i="1"/>
  <c r="R13" i="1" l="1"/>
  <c r="M13" i="1"/>
  <c r="P9" i="1"/>
  <c r="Q13" i="1"/>
  <c r="K13" i="1"/>
  <c r="L6" i="1"/>
  <c r="O13" i="1"/>
  <c r="N13" i="1"/>
  <c r="L13" i="1" l="1"/>
  <c r="P6" i="1"/>
  <c r="P13" i="1" s="1"/>
</calcChain>
</file>

<file path=xl/sharedStrings.xml><?xml version="1.0" encoding="utf-8"?>
<sst xmlns="http://schemas.openxmlformats.org/spreadsheetml/2006/main" count="29" uniqueCount="22">
  <si>
    <t xml:space="preserve">Обрачун зарада за месец </t>
  </si>
  <si>
    <t>Р. бр.</t>
  </si>
  <si>
    <t>Име и презиме,  стручна спрема</t>
  </si>
  <si>
    <t>Основна зарада - коеф.</t>
  </si>
  <si>
    <t>Зар/час</t>
  </si>
  <si>
    <t>Радни стаж</t>
  </si>
  <si>
    <t>Број сати рада</t>
  </si>
  <si>
    <t>Боловање</t>
  </si>
  <si>
    <t>Зарада</t>
  </si>
  <si>
    <t>Минули  рад</t>
  </si>
  <si>
    <t>БРУТО ЗАРАДА</t>
  </si>
  <si>
    <t>Основица  за порез</t>
  </si>
  <si>
    <t>Порез на зараде 10%</t>
  </si>
  <si>
    <t>Доприноси на терет запосленог</t>
  </si>
  <si>
    <t>НЕТО ЗАРАДА</t>
  </si>
  <si>
    <t>Доприноси на терет послодавца</t>
  </si>
  <si>
    <t>ПИО 14%</t>
  </si>
  <si>
    <t>ЗД 5.15%</t>
  </si>
  <si>
    <t>НЗ 0.75%</t>
  </si>
  <si>
    <t>-</t>
  </si>
  <si>
    <t>УКУПНО</t>
  </si>
  <si>
    <t>ПИО 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</si>
</sst>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7"/>
      <name val="Times New Roman"/>
      <family val="1"/>
      <charset val="204"/>
    </font>
    <font>
      <sz val="8"/>
      <color indexed="17"/>
      <name val="Arial"/>
      <family val="2"/>
      <charset val="204"/>
    </font>
    <font>
      <sz val="8"/>
      <color indexed="10"/>
      <name val="Arial"/>
      <family val="2"/>
    </font>
    <font>
      <b/>
      <sz val="8"/>
      <color indexed="17"/>
      <name val="Arial"/>
      <family val="2"/>
    </font>
    <font>
      <sz val="8"/>
      <color indexed="8"/>
      <name val="Arial"/>
      <family val="2"/>
    </font>
    <font>
      <b/>
      <sz val="8"/>
      <color indexed="1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2" fontId="2" fillId="2" borderId="0" xfId="0" applyNumberFormat="1" applyFont="1" applyFill="1" applyBorder="1"/>
    <xf numFmtId="2" fontId="5" fillId="2" borderId="0" xfId="0" applyNumberFormat="1" applyFont="1" applyFill="1" applyBorder="1"/>
    <xf numFmtId="2" fontId="4" fillId="2" borderId="0" xfId="0" applyNumberFormat="1" applyFont="1" applyFill="1" applyBorder="1"/>
    <xf numFmtId="2" fontId="6" fillId="2" borderId="0" xfId="0" applyNumberFormat="1" applyFont="1" applyFill="1" applyBorder="1"/>
    <xf numFmtId="2" fontId="7" fillId="2" borderId="0" xfId="0" applyNumberFormat="1" applyFont="1" applyFill="1" applyBorder="1"/>
    <xf numFmtId="2" fontId="8" fillId="2" borderId="0" xfId="0" applyNumberFormat="1" applyFont="1" applyFill="1" applyBorder="1"/>
    <xf numFmtId="0" fontId="0" fillId="0" borderId="0" xfId="0" applyNumberFormat="1"/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/>
    <xf numFmtId="2" fontId="0" fillId="0" borderId="0" xfId="0" applyNumberForma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2" fontId="2" fillId="2" borderId="3" xfId="0" applyNumberFormat="1" applyFont="1" applyFill="1" applyBorder="1"/>
    <xf numFmtId="2" fontId="5" fillId="2" borderId="3" xfId="0" applyNumberFormat="1" applyFont="1" applyFill="1" applyBorder="1"/>
    <xf numFmtId="2" fontId="4" fillId="2" borderId="3" xfId="0" applyNumberFormat="1" applyFont="1" applyFill="1" applyBorder="1"/>
    <xf numFmtId="2" fontId="6" fillId="2" borderId="3" xfId="0" applyNumberFormat="1" applyFont="1" applyFill="1" applyBorder="1"/>
    <xf numFmtId="2" fontId="7" fillId="2" borderId="3" xfId="0" applyNumberFormat="1" applyFont="1" applyFill="1" applyBorder="1"/>
    <xf numFmtId="2" fontId="8" fillId="2" borderId="3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abSelected="1" workbookViewId="0">
      <selection activeCell="M6" sqref="M6"/>
    </sheetView>
  </sheetViews>
  <sheetFormatPr defaultRowHeight="12.75" x14ac:dyDescent="0.2"/>
  <cols>
    <col min="1" max="1" width="3.7109375" customWidth="1"/>
    <col min="2" max="2" width="17.140625" customWidth="1"/>
    <col min="3" max="3" width="7.5703125" customWidth="1"/>
    <col min="4" max="4" width="6.140625" customWidth="1"/>
    <col min="5" max="5" width="6" customWidth="1"/>
    <col min="6" max="6" width="5.7109375" customWidth="1"/>
    <col min="7" max="7" width="3.85546875" customWidth="1"/>
    <col min="8" max="9" width="6.5703125" customWidth="1"/>
    <col min="10" max="10" width="8" customWidth="1"/>
    <col min="11" max="11" width="8.140625" customWidth="1"/>
    <col min="12" max="12" width="7.7109375" customWidth="1"/>
    <col min="13" max="13" width="7.42578125" customWidth="1"/>
    <col min="14" max="14" width="7.5703125" customWidth="1"/>
    <col min="15" max="15" width="7" customWidth="1"/>
    <col min="16" max="16" width="8.28515625" customWidth="1"/>
    <col min="17" max="18" width="7.140625" customWidth="1"/>
  </cols>
  <sheetData>
    <row r="2" spans="1:19" ht="15.75" x14ac:dyDescent="0.25">
      <c r="B2" s="32" t="s">
        <v>0</v>
      </c>
      <c r="C2" s="32"/>
      <c r="D2" s="32"/>
      <c r="E2" s="32"/>
      <c r="F2" s="32"/>
      <c r="G2" s="32"/>
      <c r="H2" s="32"/>
      <c r="I2" s="32"/>
    </row>
    <row r="3" spans="1:19" ht="15.75" x14ac:dyDescent="0.25">
      <c r="A3" s="1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</row>
    <row r="4" spans="1:19" ht="18.600000000000001" customHeight="1" x14ac:dyDescent="0.2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/>
      <c r="O4" s="31"/>
      <c r="P4" s="31" t="s">
        <v>14</v>
      </c>
      <c r="Q4" s="31" t="s">
        <v>15</v>
      </c>
      <c r="R4" s="31"/>
    </row>
    <row r="5" spans="1:19" ht="20.100000000000001" customHeight="1" x14ac:dyDescent="0.2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0" t="s">
        <v>16</v>
      </c>
      <c r="N5" s="30" t="s">
        <v>17</v>
      </c>
      <c r="O5" s="30" t="s">
        <v>18</v>
      </c>
      <c r="P5" s="33"/>
      <c r="Q5" s="30" t="s">
        <v>21</v>
      </c>
      <c r="R5" s="30" t="s">
        <v>17</v>
      </c>
    </row>
    <row r="6" spans="1:19" x14ac:dyDescent="0.2">
      <c r="A6" s="28">
        <v>1</v>
      </c>
      <c r="B6" s="17"/>
      <c r="C6" s="18"/>
      <c r="D6" s="18"/>
      <c r="E6" s="18"/>
      <c r="F6" s="18"/>
      <c r="G6" s="19" t="s">
        <v>19</v>
      </c>
      <c r="H6" s="20">
        <f>D6*C6*F6</f>
        <v>0</v>
      </c>
      <c r="I6" s="21">
        <f t="shared" ref="I6:I12" si="0">E6*0.4%*H6</f>
        <v>0</v>
      </c>
      <c r="J6" s="22">
        <f>H6+I6</f>
        <v>0</v>
      </c>
      <c r="K6" s="23"/>
      <c r="L6" s="24">
        <f>K6*10%</f>
        <v>0</v>
      </c>
      <c r="M6" s="25">
        <f>J6*14%</f>
        <v>0</v>
      </c>
      <c r="N6" s="25">
        <f>J6*5.15%</f>
        <v>0</v>
      </c>
      <c r="O6" s="25">
        <f>J6*0.75%</f>
        <v>0</v>
      </c>
      <c r="P6" s="26">
        <f>J6-L6-M6-N6-O6</f>
        <v>0</v>
      </c>
      <c r="Q6" s="24">
        <f>J6*11%</f>
        <v>0</v>
      </c>
      <c r="R6" s="24">
        <f>J6*5.15%</f>
        <v>0</v>
      </c>
      <c r="S6" s="13"/>
    </row>
    <row r="7" spans="1:19" x14ac:dyDescent="0.2">
      <c r="A7" s="28">
        <v>2</v>
      </c>
      <c r="B7" s="18"/>
      <c r="C7" s="18"/>
      <c r="D7" s="18"/>
      <c r="E7" s="18"/>
      <c r="F7" s="18"/>
      <c r="G7" s="19" t="s">
        <v>19</v>
      </c>
      <c r="H7" s="20">
        <f>D7*C7*F7</f>
        <v>0</v>
      </c>
      <c r="I7" s="21">
        <f t="shared" si="0"/>
        <v>0</v>
      </c>
      <c r="J7" s="22">
        <f>H7+I7</f>
        <v>0</v>
      </c>
      <c r="K7" s="23"/>
      <c r="L7" s="24">
        <f>K7*10%</f>
        <v>0</v>
      </c>
      <c r="M7" s="25">
        <f>J7*14%</f>
        <v>0</v>
      </c>
      <c r="N7" s="25">
        <f>J7*5.15%</f>
        <v>0</v>
      </c>
      <c r="O7" s="25">
        <f>J7*0.75%</f>
        <v>0</v>
      </c>
      <c r="P7" s="26">
        <f>J7-L7-M7-N7-O7</f>
        <v>0</v>
      </c>
      <c r="Q7" s="24">
        <f t="shared" ref="Q7:Q9" si="1">J7*11%</f>
        <v>0</v>
      </c>
      <c r="R7" s="24">
        <f>J7*5.15%</f>
        <v>0</v>
      </c>
    </row>
    <row r="8" spans="1:19" x14ac:dyDescent="0.2">
      <c r="A8" s="28">
        <v>3</v>
      </c>
      <c r="B8" s="18"/>
      <c r="C8" s="18"/>
      <c r="D8" s="18"/>
      <c r="E8" s="18"/>
      <c r="F8" s="18"/>
      <c r="G8" s="19" t="s">
        <v>19</v>
      </c>
      <c r="H8" s="20">
        <f>C8*D8*F8</f>
        <v>0</v>
      </c>
      <c r="I8" s="21">
        <f t="shared" si="0"/>
        <v>0</v>
      </c>
      <c r="J8" s="22">
        <f>H8+I8</f>
        <v>0</v>
      </c>
      <c r="K8" s="23"/>
      <c r="L8" s="24">
        <f>K8*10%</f>
        <v>0</v>
      </c>
      <c r="M8" s="25">
        <f>J8*14%</f>
        <v>0</v>
      </c>
      <c r="N8" s="25">
        <f>J8*5.15%</f>
        <v>0</v>
      </c>
      <c r="O8" s="25">
        <f>J8*0.75%</f>
        <v>0</v>
      </c>
      <c r="P8" s="26">
        <f>J8-L8-M8-N8-O8</f>
        <v>0</v>
      </c>
      <c r="Q8" s="24">
        <f t="shared" si="1"/>
        <v>0</v>
      </c>
      <c r="R8" s="24">
        <f>J8*5.15%</f>
        <v>0</v>
      </c>
    </row>
    <row r="9" spans="1:19" x14ac:dyDescent="0.2">
      <c r="A9" s="28">
        <v>4</v>
      </c>
      <c r="B9" s="17"/>
      <c r="C9" s="18"/>
      <c r="D9" s="18"/>
      <c r="E9" s="18"/>
      <c r="F9" s="18"/>
      <c r="G9" s="19" t="s">
        <v>19</v>
      </c>
      <c r="H9" s="20">
        <f>C9*D9*F9</f>
        <v>0</v>
      </c>
      <c r="I9" s="21">
        <f t="shared" si="0"/>
        <v>0</v>
      </c>
      <c r="J9" s="22">
        <f>H9+I9</f>
        <v>0</v>
      </c>
      <c r="K9" s="23"/>
      <c r="L9" s="24">
        <f>K9*10%</f>
        <v>0</v>
      </c>
      <c r="M9" s="25">
        <f>J9*14%</f>
        <v>0</v>
      </c>
      <c r="N9" s="25">
        <f>J9*5.15%</f>
        <v>0</v>
      </c>
      <c r="O9" s="25">
        <f>J9*0.75%</f>
        <v>0</v>
      </c>
      <c r="P9" s="26">
        <f>J9-L9-M9-N9-O9</f>
        <v>0</v>
      </c>
      <c r="Q9" s="24">
        <f t="shared" si="1"/>
        <v>0</v>
      </c>
      <c r="R9" s="24">
        <f>J9*5.15%</f>
        <v>0</v>
      </c>
    </row>
    <row r="10" spans="1:19" x14ac:dyDescent="0.2">
      <c r="A10" s="28">
        <v>5</v>
      </c>
      <c r="B10" s="17"/>
      <c r="C10" s="18"/>
      <c r="D10" s="18"/>
      <c r="E10" s="18"/>
      <c r="F10" s="18"/>
      <c r="G10" s="19" t="s">
        <v>19</v>
      </c>
      <c r="H10" s="20">
        <f>C10*D10*F10</f>
        <v>0</v>
      </c>
      <c r="I10" s="21">
        <f t="shared" si="0"/>
        <v>0</v>
      </c>
      <c r="J10" s="22"/>
      <c r="K10" s="23"/>
      <c r="L10" s="24"/>
      <c r="M10" s="25"/>
      <c r="N10" s="25"/>
      <c r="O10" s="25"/>
      <c r="P10" s="26"/>
      <c r="Q10" s="24"/>
      <c r="R10" s="24"/>
    </row>
    <row r="11" spans="1:19" x14ac:dyDescent="0.2">
      <c r="A11" s="28">
        <v>6</v>
      </c>
      <c r="B11" s="17"/>
      <c r="C11" s="18"/>
      <c r="D11" s="18"/>
      <c r="E11" s="18"/>
      <c r="F11" s="18"/>
      <c r="G11" s="19" t="s">
        <v>19</v>
      </c>
      <c r="H11" s="20">
        <f>C11*D11*F11</f>
        <v>0</v>
      </c>
      <c r="I11" s="21">
        <f t="shared" si="0"/>
        <v>0</v>
      </c>
      <c r="J11" s="22"/>
      <c r="K11" s="23"/>
      <c r="L11" s="24"/>
      <c r="M11" s="25"/>
      <c r="N11" s="25"/>
      <c r="O11" s="25"/>
      <c r="P11" s="26"/>
      <c r="Q11" s="24"/>
      <c r="R11" s="24"/>
    </row>
    <row r="12" spans="1:19" x14ac:dyDescent="0.2">
      <c r="A12" s="29">
        <v>7</v>
      </c>
      <c r="B12" s="18"/>
      <c r="C12" s="18"/>
      <c r="D12" s="18"/>
      <c r="E12" s="18"/>
      <c r="F12" s="18"/>
      <c r="G12" s="19" t="s">
        <v>19</v>
      </c>
      <c r="H12" s="20">
        <f>C12*D12*F12</f>
        <v>0</v>
      </c>
      <c r="I12" s="21">
        <f t="shared" si="0"/>
        <v>0</v>
      </c>
      <c r="J12" s="22"/>
      <c r="K12" s="23"/>
      <c r="L12" s="24"/>
      <c r="M12" s="25"/>
      <c r="N12" s="25"/>
      <c r="O12" s="25"/>
      <c r="P12" s="26"/>
      <c r="Q12" s="24"/>
      <c r="R12" s="24"/>
    </row>
    <row r="13" spans="1:19" x14ac:dyDescent="0.2">
      <c r="A13" s="29"/>
      <c r="B13" s="27" t="s">
        <v>20</v>
      </c>
      <c r="C13" s="18"/>
      <c r="D13" s="18"/>
      <c r="E13" s="18"/>
      <c r="F13" s="18"/>
      <c r="G13" s="19"/>
      <c r="H13" s="20">
        <f>SUM(H6:H12)</f>
        <v>0</v>
      </c>
      <c r="I13" s="21">
        <f>SUM(I6:I12)</f>
        <v>0</v>
      </c>
      <c r="J13" s="22">
        <f t="shared" ref="J13:R13" si="2">SUM(J6:J12)</f>
        <v>0</v>
      </c>
      <c r="K13" s="23">
        <f t="shared" si="2"/>
        <v>0</v>
      </c>
      <c r="L13" s="24">
        <f t="shared" si="2"/>
        <v>0</v>
      </c>
      <c r="M13" s="25">
        <f t="shared" si="2"/>
        <v>0</v>
      </c>
      <c r="N13" s="25">
        <f t="shared" si="2"/>
        <v>0</v>
      </c>
      <c r="O13" s="25">
        <f t="shared" si="2"/>
        <v>0</v>
      </c>
      <c r="P13" s="26">
        <f t="shared" si="2"/>
        <v>0</v>
      </c>
      <c r="Q13" s="24">
        <f t="shared" si="2"/>
        <v>0</v>
      </c>
      <c r="R13" s="24">
        <f t="shared" si="2"/>
        <v>0</v>
      </c>
    </row>
    <row r="14" spans="1:19" x14ac:dyDescent="0.2">
      <c r="A14" s="14"/>
      <c r="B14" s="3"/>
      <c r="C14" s="4"/>
      <c r="D14" s="4"/>
      <c r="E14" s="4"/>
      <c r="F14" s="4"/>
      <c r="G14" s="5"/>
      <c r="H14" s="6"/>
      <c r="I14" s="7"/>
      <c r="J14" s="8"/>
      <c r="K14" s="9"/>
      <c r="L14" s="10"/>
      <c r="M14" s="11"/>
      <c r="N14" s="11"/>
      <c r="O14" s="11"/>
      <c r="P14" s="12"/>
      <c r="Q14" s="10"/>
      <c r="R14" s="10"/>
    </row>
    <row r="15" spans="1:19" x14ac:dyDescent="0.2">
      <c r="A15" s="14"/>
      <c r="B15" s="3"/>
      <c r="C15" s="4"/>
      <c r="D15" s="4"/>
      <c r="E15" s="4"/>
      <c r="F15" s="4"/>
      <c r="G15" s="5"/>
      <c r="H15" s="6"/>
      <c r="I15" s="7"/>
      <c r="J15" s="8"/>
      <c r="K15" s="9"/>
      <c r="L15" s="10"/>
      <c r="M15" s="11"/>
      <c r="N15" s="11"/>
      <c r="O15" s="11"/>
      <c r="P15" s="12"/>
      <c r="Q15" s="10"/>
      <c r="R15" s="10"/>
    </row>
    <row r="16" spans="1:19" x14ac:dyDescent="0.2">
      <c r="A16" s="14"/>
      <c r="B16" s="3"/>
      <c r="C16" s="4"/>
      <c r="D16" s="4"/>
      <c r="E16" s="4"/>
      <c r="F16" s="4"/>
      <c r="G16" s="5"/>
      <c r="H16" s="6"/>
      <c r="I16" s="7"/>
      <c r="J16" s="8"/>
      <c r="K16" s="9"/>
      <c r="L16" s="10"/>
      <c r="M16" s="11"/>
      <c r="N16" s="11"/>
      <c r="O16" s="11"/>
      <c r="P16" s="12"/>
      <c r="Q16" s="10"/>
      <c r="R16" s="10"/>
    </row>
    <row r="17" spans="1:18" x14ac:dyDescent="0.2">
      <c r="A17" s="14"/>
      <c r="B17" s="3"/>
      <c r="C17" s="4"/>
      <c r="D17" s="4"/>
      <c r="E17" s="4"/>
      <c r="F17" s="4"/>
      <c r="G17" s="5"/>
      <c r="H17" s="6"/>
      <c r="I17" s="7"/>
      <c r="J17" s="8"/>
      <c r="K17" s="9"/>
      <c r="L17" s="10"/>
      <c r="M17" s="11"/>
      <c r="N17" s="11"/>
      <c r="O17" s="11"/>
      <c r="P17" s="12"/>
      <c r="Q17" s="10"/>
      <c r="R17" s="10"/>
    </row>
    <row r="18" spans="1:18" x14ac:dyDescent="0.2">
      <c r="A18" s="15"/>
      <c r="B18" s="4"/>
      <c r="C18" s="4"/>
      <c r="D18" s="4"/>
      <c r="E18" s="4"/>
      <c r="F18" s="4"/>
      <c r="G18" s="4"/>
      <c r="H18" s="4"/>
      <c r="I18" s="7"/>
      <c r="J18" s="12"/>
      <c r="K18" s="12"/>
      <c r="L18" s="12"/>
      <c r="M18" s="12"/>
      <c r="N18" s="12"/>
      <c r="O18" s="12"/>
      <c r="P18" s="12"/>
      <c r="Q18" s="10"/>
      <c r="R18" s="10"/>
    </row>
    <row r="22" spans="1:18" x14ac:dyDescent="0.2">
      <c r="J22" s="16"/>
      <c r="K22" s="16"/>
      <c r="L22" s="16"/>
    </row>
    <row r="23" spans="1:18" x14ac:dyDescent="0.2">
      <c r="L23" s="16"/>
    </row>
    <row r="24" spans="1:18" x14ac:dyDescent="0.2">
      <c r="B24" s="16"/>
    </row>
    <row r="25" spans="1:18" x14ac:dyDescent="0.2">
      <c r="B25" s="16"/>
      <c r="K25" s="16"/>
    </row>
  </sheetData>
  <sheetProtection selectLockedCells="1" selectUnlockedCells="1"/>
  <mergeCells count="16">
    <mergeCell ref="Q4:R4"/>
    <mergeCell ref="B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O4"/>
    <mergeCell ref="P4:P5"/>
  </mergeCells>
  <pageMargins left="0.14027777777777778" right="0.15" top="1" bottom="1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nataša</cp:lastModifiedBy>
  <cp:revision/>
  <cp:lastPrinted>2021-02-08T16:52:50Z</cp:lastPrinted>
  <dcterms:created xsi:type="dcterms:W3CDTF">2019-06-06T09:02:01Z</dcterms:created>
  <dcterms:modified xsi:type="dcterms:W3CDTF">2022-05-24T18:29:03Z</dcterms:modified>
  <cp:category/>
  <cp:contentStatus/>
</cp:coreProperties>
</file>